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hydrotasmania-my.sharepoint.com/personal/gina_harvey_hydro_com_au/Documents/Desktop/GEN HYDRO/Energy generation challenge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F24" i="1"/>
  <c r="C24" i="1"/>
  <c r="D20" i="1"/>
  <c r="E20" i="1"/>
  <c r="F20" i="1"/>
  <c r="C20" i="1"/>
  <c r="D17" i="1"/>
  <c r="E17" i="1"/>
  <c r="F17" i="1"/>
  <c r="C17" i="1"/>
  <c r="J8" i="1" l="1"/>
  <c r="K8" i="1" s="1"/>
  <c r="J10" i="1"/>
  <c r="K10" i="1" s="1"/>
</calcChain>
</file>

<file path=xl/sharedStrings.xml><?xml version="1.0" encoding="utf-8"?>
<sst xmlns="http://schemas.openxmlformats.org/spreadsheetml/2006/main" count="25" uniqueCount="24">
  <si>
    <t>Wind turbine</t>
  </si>
  <si>
    <t>Solar roof array</t>
  </si>
  <si>
    <t>Fill in the number of units you want to build:</t>
  </si>
  <si>
    <t>per unit built</t>
  </si>
  <si>
    <t>Building costs ($)</t>
  </si>
  <si>
    <t>TOTAL cost</t>
  </si>
  <si>
    <t>MY PLAN</t>
  </si>
  <si>
    <t>Difference</t>
  </si>
  <si>
    <t>Mini-hydroelectric dam</t>
  </si>
  <si>
    <t>Energy Production (MWh/yr)</t>
  </si>
  <si>
    <t>Cleangreenton's energy budget (per year)</t>
  </si>
  <si>
    <t>Cleangreenton's energy production (MWh/yr)</t>
  </si>
  <si>
    <t>Wave generated energy</t>
  </si>
  <si>
    <t>(Futuristic)</t>
  </si>
  <si>
    <t>TOTAL energy produced (MWh/yr)</t>
  </si>
  <si>
    <r>
      <t>Land/water space requirements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</si>
  <si>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TOTAL space requirements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</si>
  <si>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Given</t>
  </si>
  <si>
    <t>Pay attention to how much total space you will need for each technology.</t>
  </si>
  <si>
    <t xml:space="preserve">per unit built </t>
  </si>
  <si>
    <t>Spreadsheet Tool: Select your renewable energy sources</t>
  </si>
  <si>
    <t>Energy generation challenge spreadsheet</t>
  </si>
  <si>
    <t>Stay under budget ($45,000,000) and produce at least the minimum amount of energy needed (3,950,150 MWh/yr) to power Cleangreenton.</t>
  </si>
  <si>
    <r>
      <t>Fill in the</t>
    </r>
    <r>
      <rPr>
        <b/>
        <sz val="12"/>
        <color theme="1"/>
        <rFont val="Calibri"/>
        <family val="2"/>
        <scheme val="minor"/>
      </rPr>
      <t xml:space="preserve"> YELLOW ROW</t>
    </r>
    <r>
      <rPr>
        <sz val="12"/>
        <color theme="1"/>
        <rFont val="Calibri"/>
        <family val="2"/>
        <scheme val="minor"/>
      </rPr>
      <t>.  As you adjust the number of units you build, watch how the cost and energy production changes.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</si>
</sst>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Border="1"/>
    <xf numFmtId="0" fontId="0" fillId="3" borderId="2" xfId="0" applyFill="1" applyBorder="1"/>
    <xf numFmtId="0" fontId="0" fillId="4" borderId="6" xfId="0" applyFill="1" applyBorder="1"/>
    <xf numFmtId="6" fontId="0" fillId="4" borderId="6" xfId="0" applyNumberFormat="1" applyFill="1" applyBorder="1"/>
    <xf numFmtId="0" fontId="0" fillId="5" borderId="6" xfId="0" applyFill="1" applyBorder="1"/>
    <xf numFmtId="0" fontId="0" fillId="5" borderId="5" xfId="0" applyFill="1" applyBorder="1"/>
    <xf numFmtId="0" fontId="0" fillId="6" borderId="6" xfId="0" applyFill="1" applyBorder="1"/>
    <xf numFmtId="0" fontId="0" fillId="6" borderId="6" xfId="0" applyNumberFormat="1" applyFill="1" applyBorder="1"/>
    <xf numFmtId="0" fontId="0" fillId="7" borderId="6" xfId="0" applyFill="1" applyBorder="1"/>
    <xf numFmtId="3" fontId="1" fillId="3" borderId="0" xfId="0" applyNumberFormat="1" applyFont="1" applyFill="1"/>
    <xf numFmtId="0" fontId="0" fillId="6" borderId="5" xfId="0" applyFill="1" applyBorder="1"/>
    <xf numFmtId="6" fontId="0" fillId="4" borderId="5" xfId="0" applyNumberFormat="1" applyFill="1" applyBorder="1"/>
    <xf numFmtId="0" fontId="3" fillId="3" borderId="0" xfId="0" applyFont="1" applyFill="1" applyAlignment="1">
      <alignment vertical="top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6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3" fontId="0" fillId="8" borderId="3" xfId="0" applyNumberFormat="1" applyFill="1" applyBorder="1"/>
    <xf numFmtId="3" fontId="0" fillId="8" borderId="4" xfId="0" applyNumberFormat="1" applyFill="1" applyBorder="1"/>
    <xf numFmtId="6" fontId="0" fillId="9" borderId="0" xfId="0" applyNumberFormat="1" applyFill="1" applyBorder="1"/>
    <xf numFmtId="6" fontId="0" fillId="9" borderId="2" xfId="0" applyNumberFormat="1" applyFill="1" applyBorder="1"/>
    <xf numFmtId="0" fontId="0" fillId="2" borderId="0" xfId="0" applyFill="1" applyBorder="1"/>
    <xf numFmtId="0" fontId="1" fillId="3" borderId="6" xfId="0" applyFont="1" applyFill="1" applyBorder="1"/>
    <xf numFmtId="0" fontId="0" fillId="10" borderId="0" xfId="0" applyFill="1"/>
    <xf numFmtId="0" fontId="0" fillId="6" borderId="6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6" fillId="10" borderId="0" xfId="0" applyFont="1" applyFill="1"/>
    <xf numFmtId="0" fontId="1" fillId="10" borderId="0" xfId="0" applyFont="1" applyFill="1"/>
    <xf numFmtId="0" fontId="3" fillId="3" borderId="0" xfId="0" applyFont="1" applyFill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8" fillId="2" borderId="0" xfId="0" applyFont="1" applyFill="1"/>
    <xf numFmtId="0" fontId="5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9CCFF"/>
      <color rgb="FFFF99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="1">
                <a:solidFill>
                  <a:schemeClr val="tx1"/>
                </a:solidFill>
              </a:rPr>
              <a:t>My plan comparison</a:t>
            </a:r>
          </a:p>
        </c:rich>
      </c:tx>
      <c:layout>
        <c:manualLayout>
          <c:xMode val="edge"/>
          <c:yMode val="edge"/>
          <c:x val="0.34772598717054926"/>
          <c:y val="0.17772968016687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62485017241698"/>
          <c:y val="0.22310486914729327"/>
          <c:w val="0.57105358307017262"/>
          <c:h val="0.68073141200151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Sheet1!$H$8</c:f>
              <c:strCache>
                <c:ptCount val="1"/>
                <c:pt idx="0">
                  <c:v>Cleangreenton's energy budget (per year)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04-485B-82D7-5CA370C9D21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F04-485B-82D7-5CA370C9D21C}"/>
              </c:ext>
            </c:extLst>
          </c:dPt>
          <c:cat>
            <c:strRef>
              <c:f>Sheet1!$I$7:$K$7</c:f>
              <c:strCache>
                <c:ptCount val="3"/>
                <c:pt idx="0">
                  <c:v>Given</c:v>
                </c:pt>
                <c:pt idx="1">
                  <c:v>MY PLAN</c:v>
                </c:pt>
                <c:pt idx="2">
                  <c:v>Difference</c:v>
                </c:pt>
              </c:strCache>
            </c:strRef>
          </c:cat>
          <c:val>
            <c:numRef>
              <c:f>Sheet1!$I$8:$K$8</c:f>
              <c:numCache>
                <c:formatCode>"$"#,##0_);[Red]\("$"#,##0\)</c:formatCode>
                <c:ptCount val="3"/>
                <c:pt idx="0">
                  <c:v>45000000</c:v>
                </c:pt>
                <c:pt idx="1">
                  <c:v>0</c:v>
                </c:pt>
                <c:pt idx="2">
                  <c:v>45000000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5-437B-BB47-9DF7EB32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984152"/>
        <c:axId val="451978576"/>
      </c:barChart>
      <c:lineChart>
        <c:grouping val="standard"/>
        <c:varyColors val="0"/>
        <c:ser>
          <c:idx val="1"/>
          <c:order val="1"/>
          <c:tx>
            <c:strRef>
              <c:f>Sheet1!$H$10</c:f>
              <c:strCache>
                <c:ptCount val="1"/>
                <c:pt idx="0">
                  <c:v>Cleangreenton's energy production (MWh/yr)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Sheet1!$I$7:$K$7</c:f>
              <c:strCache>
                <c:ptCount val="3"/>
                <c:pt idx="0">
                  <c:v>Given</c:v>
                </c:pt>
                <c:pt idx="1">
                  <c:v>MY PLAN</c:v>
                </c:pt>
                <c:pt idx="2">
                  <c:v>Difference</c:v>
                </c:pt>
              </c:strCache>
            </c:strRef>
          </c:cat>
          <c:val>
            <c:numRef>
              <c:f>Sheet1!$I$10:$K$10</c:f>
              <c:numCache>
                <c:formatCode>#,##0</c:formatCode>
                <c:ptCount val="3"/>
                <c:pt idx="0">
                  <c:v>3950150</c:v>
                </c:pt>
                <c:pt idx="1">
                  <c:v>0</c:v>
                </c:pt>
                <c:pt idx="2">
                  <c:v>3950150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5-437B-BB47-9DF7EB326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433240"/>
        <c:axId val="875429960"/>
      </c:lineChart>
      <c:catAx>
        <c:axId val="45198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chemeClr val="tx1"/>
                    </a:solidFill>
                  </a:rPr>
                  <a:t>Comparison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78576"/>
        <c:crossesAt val="0"/>
        <c:auto val="1"/>
        <c:lblAlgn val="ctr"/>
        <c:lblOffset val="100"/>
        <c:noMultiLvlLbl val="0"/>
      </c:catAx>
      <c:valAx>
        <c:axId val="451978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chemeClr val="tx1"/>
                    </a:solidFill>
                  </a:rPr>
                  <a:t>Cost/yr</a:t>
                </a:r>
                <a:r>
                  <a:rPr lang="en-AU" b="1" baseline="0">
                    <a:solidFill>
                      <a:schemeClr val="tx1"/>
                    </a:solidFill>
                  </a:rPr>
                  <a:t> ($)</a:t>
                </a:r>
                <a:endParaRPr lang="en-A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984152"/>
        <c:crosses val="autoZero"/>
        <c:crossBetween val="between"/>
      </c:valAx>
      <c:valAx>
        <c:axId val="8754299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chemeClr val="tx1"/>
                    </a:solidFill>
                  </a:rPr>
                  <a:t>MWh/yr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5433240"/>
        <c:crosses val="max"/>
        <c:crossBetween val="between"/>
      </c:valAx>
      <c:catAx>
        <c:axId val="87543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429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638093781966576"/>
          <c:y val="2.2214160973069028E-2"/>
          <c:w val="0.33519015099168542"/>
          <c:h val="0.11773195917979452"/>
        </c:manualLayout>
      </c:layout>
      <c:overlay val="0"/>
      <c:spPr>
        <a:noFill/>
        <a:ln>
          <a:solidFill>
            <a:schemeClr val="tx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9877</xdr:colOff>
      <xdr:row>10</xdr:row>
      <xdr:rowOff>162632</xdr:rowOff>
    </xdr:from>
    <xdr:to>
      <xdr:col>16</xdr:col>
      <xdr:colOff>609246</xdr:colOff>
      <xdr:row>29</xdr:row>
      <xdr:rowOff>134055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21166</xdr:colOff>
      <xdr:row>1</xdr:row>
      <xdr:rowOff>145279</xdr:rowOff>
    </xdr:from>
    <xdr:to>
      <xdr:col>2</xdr:col>
      <xdr:colOff>223942</xdr:colOff>
      <xdr:row>3</xdr:row>
      <xdr:rowOff>76792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75" y="332893"/>
          <a:ext cx="2872662" cy="710831"/>
        </a:xfrm>
        <a:prstGeom prst="rect">
          <a:avLst/>
        </a:prstGeom>
      </xdr:spPr>
    </xdr:pic>
    <xdr:clientData/>
  </xdr:twoCellAnchor>
  <xdr:twoCellAnchor>
    <xdr:from>
      <xdr:col>11</xdr:col>
      <xdr:colOff>529166</xdr:colOff>
      <xdr:row>5</xdr:row>
      <xdr:rowOff>169334</xdr:rowOff>
    </xdr:from>
    <xdr:to>
      <xdr:col>14</xdr:col>
      <xdr:colOff>42333</xdr:colOff>
      <xdr:row>8</xdr:row>
      <xdr:rowOff>88641</xdr:rowOff>
    </xdr:to>
    <xdr:grpSp>
      <xdr:nvGrpSpPr>
        <xdr:cNvPr id="11" name="Group 10"/>
        <xdr:cNvGrpSpPr/>
      </xdr:nvGrpSpPr>
      <xdr:grpSpPr>
        <a:xfrm>
          <a:off x="14340416" y="1511493"/>
          <a:ext cx="1244985" cy="1102716"/>
          <a:chOff x="13800667" y="179917"/>
          <a:chExt cx="3432345" cy="2375974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00667" y="179917"/>
            <a:ext cx="1694733" cy="1693925"/>
          </a:xfrm>
          <a:prstGeom prst="rect">
            <a:avLst/>
          </a:prstGeom>
        </xdr:spPr>
      </xdr:pic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71083" y="613834"/>
            <a:ext cx="3061929" cy="1121834"/>
          </a:xfrm>
          <a:prstGeom prst="rect">
            <a:avLst/>
          </a:prstGeom>
        </xdr:spPr>
      </xdr:pic>
      <xdr:pic>
        <xdr:nvPicPr>
          <xdr:cNvPr id="8" name="Picture 7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292264">
            <a:off x="14784384" y="1640417"/>
            <a:ext cx="521458" cy="836443"/>
          </a:xfrm>
          <a:prstGeom prst="rect">
            <a:avLst/>
          </a:prstGeom>
        </xdr:spPr>
      </xdr:pic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98162">
            <a:off x="15508284" y="1449916"/>
            <a:ext cx="352552" cy="565510"/>
          </a:xfrm>
          <a:prstGeom prst="rect">
            <a:avLst/>
          </a:prstGeom>
        </xdr:spPr>
      </xdr:pic>
      <xdr:pic>
        <xdr:nvPicPr>
          <xdr:cNvPr id="10" name="Picture 9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458226">
            <a:off x="15567932" y="2139291"/>
            <a:ext cx="259718" cy="416600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352450</xdr:colOff>
      <xdr:row>3</xdr:row>
      <xdr:rowOff>52916</xdr:rowOff>
    </xdr:from>
    <xdr:to>
      <xdr:col>16</xdr:col>
      <xdr:colOff>354848</xdr:colOff>
      <xdr:row>9</xdr:row>
      <xdr:rowOff>69839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3867" y="624416"/>
          <a:ext cx="1748649" cy="181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econdary education">
      <a:dk1>
        <a:srgbClr val="003150"/>
      </a:dk1>
      <a:lt1>
        <a:sysClr val="window" lastClr="FFFFFF"/>
      </a:lt1>
      <a:dk2>
        <a:srgbClr val="44546A"/>
      </a:dk2>
      <a:lt2>
        <a:srgbClr val="E7E6E6"/>
      </a:lt2>
      <a:accent1>
        <a:srgbClr val="FCD450"/>
      </a:accent1>
      <a:accent2>
        <a:srgbClr val="1B7D7E"/>
      </a:accent2>
      <a:accent3>
        <a:srgbClr val="CF4B31"/>
      </a:accent3>
      <a:accent4>
        <a:srgbClr val="F26A54"/>
      </a:accent4>
      <a:accent5>
        <a:srgbClr val="A5D867"/>
      </a:accent5>
      <a:accent6>
        <a:srgbClr val="3FCFD5"/>
      </a:accent6>
      <a:hlink>
        <a:srgbClr val="003150"/>
      </a:hlink>
      <a:folHlink>
        <a:srgbClr val="1B7D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mokey Glass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tabSelected="1" zoomScale="66" zoomScaleNormal="66" workbookViewId="0">
      <selection activeCell="B10" sqref="B10:F10"/>
    </sheetView>
  </sheetViews>
  <sheetFormatPr defaultColWidth="8.7109375" defaultRowHeight="15" x14ac:dyDescent="0.25"/>
  <cols>
    <col min="1" max="1" width="3.42578125" style="1" customWidth="1"/>
    <col min="2" max="2" width="40.140625" style="1" customWidth="1"/>
    <col min="3" max="3" width="20" style="1" customWidth="1"/>
    <col min="4" max="4" width="21.7109375" style="1" customWidth="1"/>
    <col min="5" max="5" width="23.5703125" style="1" customWidth="1"/>
    <col min="6" max="6" width="24" style="1" customWidth="1"/>
    <col min="7" max="7" width="5.140625" style="1" customWidth="1"/>
    <col min="8" max="8" width="22.85546875" style="1" customWidth="1"/>
    <col min="9" max="9" width="16.28515625" style="1" customWidth="1"/>
    <col min="10" max="10" width="15" style="1" customWidth="1"/>
    <col min="11" max="11" width="15.140625" style="1" customWidth="1"/>
    <col min="12" max="16384" width="8.7109375" style="1"/>
  </cols>
  <sheetData>
    <row r="2" spans="2:11" ht="46.5" x14ac:dyDescent="0.7">
      <c r="D2" s="41" t="s">
        <v>21</v>
      </c>
    </row>
    <row r="7" spans="2:11" ht="31.5" x14ac:dyDescent="0.5">
      <c r="B7" s="36" t="s">
        <v>20</v>
      </c>
      <c r="C7" s="37"/>
      <c r="D7" s="37"/>
      <c r="E7" s="37"/>
      <c r="F7" s="28"/>
      <c r="H7" s="19"/>
      <c r="I7" s="17" t="s">
        <v>17</v>
      </c>
      <c r="J7" s="17" t="s">
        <v>6</v>
      </c>
      <c r="K7" s="18" t="s">
        <v>7</v>
      </c>
    </row>
    <row r="8" spans="2:11" ht="46.5" customHeight="1" x14ac:dyDescent="0.25">
      <c r="B8" s="38" t="s">
        <v>23</v>
      </c>
      <c r="C8" s="38"/>
      <c r="D8" s="38"/>
      <c r="E8" s="38"/>
      <c r="F8" s="38"/>
      <c r="H8" s="20" t="s">
        <v>10</v>
      </c>
      <c r="I8" s="24">
        <v>45000000</v>
      </c>
      <c r="J8" s="24">
        <f>SUM(C20:F20)</f>
        <v>0</v>
      </c>
      <c r="K8" s="25">
        <f>I8-J8</f>
        <v>45000000</v>
      </c>
    </row>
    <row r="9" spans="2:11" ht="18.600000000000001" customHeight="1" x14ac:dyDescent="0.25">
      <c r="B9" s="16"/>
      <c r="C9" s="2"/>
      <c r="D9" s="2"/>
      <c r="E9" s="2"/>
      <c r="F9" s="4"/>
      <c r="G9" s="26"/>
      <c r="H9" s="27"/>
      <c r="I9" s="4"/>
      <c r="J9" s="4"/>
      <c r="K9" s="5"/>
    </row>
    <row r="10" spans="2:11" ht="63" customHeight="1" x14ac:dyDescent="0.25">
      <c r="B10" s="38" t="s">
        <v>22</v>
      </c>
      <c r="C10" s="38"/>
      <c r="D10" s="38"/>
      <c r="E10" s="38"/>
      <c r="F10" s="38"/>
      <c r="H10" s="21" t="s">
        <v>11</v>
      </c>
      <c r="I10" s="22">
        <v>3950150</v>
      </c>
      <c r="J10" s="22">
        <f>SUM(C17:F17)</f>
        <v>0</v>
      </c>
      <c r="K10" s="23">
        <f>I10-J10</f>
        <v>3950150</v>
      </c>
    </row>
    <row r="11" spans="2:11" ht="18.95" customHeight="1" x14ac:dyDescent="0.25">
      <c r="B11" s="38" t="s">
        <v>18</v>
      </c>
      <c r="C11" s="38"/>
      <c r="D11" s="38"/>
      <c r="E11" s="38"/>
      <c r="F11" s="38"/>
    </row>
    <row r="12" spans="2:11" x14ac:dyDescent="0.25">
      <c r="B12" s="2"/>
      <c r="C12" s="3"/>
      <c r="D12" s="3"/>
      <c r="E12" s="3"/>
      <c r="F12" s="13" t="s">
        <v>13</v>
      </c>
    </row>
    <row r="13" spans="2:11" ht="45.75" customHeight="1" x14ac:dyDescent="0.25">
      <c r="B13" s="39" t="s">
        <v>2</v>
      </c>
      <c r="C13" s="42" t="s">
        <v>0</v>
      </c>
      <c r="D13" s="42" t="s">
        <v>1</v>
      </c>
      <c r="E13" s="42" t="s">
        <v>8</v>
      </c>
      <c r="F13" s="42" t="s">
        <v>12</v>
      </c>
    </row>
    <row r="14" spans="2:11" ht="29.45" customHeight="1" x14ac:dyDescent="0.25">
      <c r="B14" s="40"/>
      <c r="C14" s="12">
        <v>0</v>
      </c>
      <c r="D14" s="12">
        <v>0</v>
      </c>
      <c r="E14" s="12">
        <v>0</v>
      </c>
      <c r="F14" s="12">
        <v>0</v>
      </c>
    </row>
    <row r="15" spans="2:11" ht="17.45" customHeight="1" x14ac:dyDescent="0.25">
      <c r="B15" s="29" t="s">
        <v>9</v>
      </c>
      <c r="C15" s="10"/>
      <c r="D15" s="10"/>
      <c r="E15" s="10"/>
      <c r="F15" s="10"/>
    </row>
    <row r="16" spans="2:11" ht="29.45" customHeight="1" x14ac:dyDescent="0.25">
      <c r="B16" s="29" t="s">
        <v>3</v>
      </c>
      <c r="C16" s="11">
        <v>1300000</v>
      </c>
      <c r="D16" s="11">
        <v>6</v>
      </c>
      <c r="E16" s="11">
        <v>2000</v>
      </c>
      <c r="F16" s="11">
        <v>15</v>
      </c>
    </row>
    <row r="17" spans="2:6" ht="29.45" customHeight="1" x14ac:dyDescent="0.25">
      <c r="B17" s="30" t="s">
        <v>14</v>
      </c>
      <c r="C17" s="14">
        <f>C16*C14</f>
        <v>0</v>
      </c>
      <c r="D17" s="14">
        <f t="shared" ref="D17:F17" si="0">D16*D14</f>
        <v>0</v>
      </c>
      <c r="E17" s="14">
        <f t="shared" si="0"/>
        <v>0</v>
      </c>
      <c r="F17" s="14">
        <f t="shared" si="0"/>
        <v>0</v>
      </c>
    </row>
    <row r="18" spans="2:6" ht="18.95" customHeight="1" x14ac:dyDescent="0.25">
      <c r="B18" s="31" t="s">
        <v>4</v>
      </c>
      <c r="C18" s="6"/>
      <c r="D18" s="6"/>
      <c r="E18" s="6"/>
      <c r="F18" s="6"/>
    </row>
    <row r="19" spans="2:6" ht="29.45" customHeight="1" x14ac:dyDescent="0.25">
      <c r="B19" s="31" t="s">
        <v>3</v>
      </c>
      <c r="C19" s="7">
        <v>8500000</v>
      </c>
      <c r="D19" s="7">
        <v>6000</v>
      </c>
      <c r="E19" s="7">
        <v>750000</v>
      </c>
      <c r="F19" s="7">
        <v>5000000</v>
      </c>
    </row>
    <row r="20" spans="2:6" ht="29.45" customHeight="1" x14ac:dyDescent="0.25">
      <c r="B20" s="32" t="s">
        <v>5</v>
      </c>
      <c r="C20" s="15">
        <f>C19*C14</f>
        <v>0</v>
      </c>
      <c r="D20" s="15">
        <f t="shared" ref="D20:F20" si="1">D19*D14</f>
        <v>0</v>
      </c>
      <c r="E20" s="15">
        <f t="shared" si="1"/>
        <v>0</v>
      </c>
      <c r="F20" s="15">
        <f t="shared" si="1"/>
        <v>0</v>
      </c>
    </row>
    <row r="21" spans="2:6" ht="18" customHeight="1" x14ac:dyDescent="0.25">
      <c r="B21" s="33" t="s">
        <v>15</v>
      </c>
      <c r="C21" s="8"/>
      <c r="D21" s="8"/>
      <c r="E21" s="8"/>
      <c r="F21" s="8"/>
    </row>
    <row r="22" spans="2:6" ht="29.45" customHeight="1" x14ac:dyDescent="0.25">
      <c r="B22" s="33" t="s">
        <v>19</v>
      </c>
      <c r="C22" s="8">
        <v>0.3</v>
      </c>
      <c r="D22" s="8">
        <v>0.01</v>
      </c>
      <c r="E22" s="8">
        <v>1</v>
      </c>
      <c r="F22" s="8">
        <v>0.2</v>
      </c>
    </row>
    <row r="23" spans="2:6" ht="17.45" customHeight="1" x14ac:dyDescent="0.25">
      <c r="B23" s="34"/>
      <c r="C23" s="8"/>
      <c r="D23" s="8"/>
      <c r="E23" s="8"/>
      <c r="F23" s="8"/>
    </row>
    <row r="24" spans="2:6" ht="20.100000000000001" customHeight="1" x14ac:dyDescent="0.25">
      <c r="B24" s="34" t="s">
        <v>16</v>
      </c>
      <c r="C24" s="8">
        <f>C22*C14</f>
        <v>0</v>
      </c>
      <c r="D24" s="8">
        <f t="shared" ref="D24:F24" si="2">D22*D14</f>
        <v>0</v>
      </c>
      <c r="E24" s="8">
        <f t="shared" si="2"/>
        <v>0</v>
      </c>
      <c r="F24" s="8">
        <f t="shared" si="2"/>
        <v>0</v>
      </c>
    </row>
    <row r="25" spans="2:6" ht="15.95" customHeight="1" x14ac:dyDescent="0.25">
      <c r="B25" s="35"/>
      <c r="C25" s="9"/>
      <c r="D25" s="9"/>
      <c r="E25" s="9"/>
      <c r="F25" s="9"/>
    </row>
  </sheetData>
  <mergeCells count="4">
    <mergeCell ref="B8:F8"/>
    <mergeCell ref="B10:F10"/>
    <mergeCell ref="B11:F11"/>
    <mergeCell ref="B13:B14"/>
  </mergeCells>
  <pageMargins left="0.23622047244094491" right="0.23622047244094491" top="0.74803149606299213" bottom="0.74803149606299213" header="0.31496062992125984" footer="0.31496062992125984"/>
  <pageSetup paperSize="8" scale="80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96F04EFCFAB448B4CBEAA3FE389E5" ma:contentTypeVersion="13" ma:contentTypeDescription="Create a new document." ma:contentTypeScope="" ma:versionID="bc0c1b649d19fe88283f2be92c259b70">
  <xsd:schema xmlns:xsd="http://www.w3.org/2001/XMLSchema" xmlns:xs="http://www.w3.org/2001/XMLSchema" xmlns:p="http://schemas.microsoft.com/office/2006/metadata/properties" xmlns:ns3="eeda1b77-5b90-4a90-b027-73ced4ae2d41" xmlns:ns4="789ef491-98d9-413e-8126-f74e5182cc95" targetNamespace="http://schemas.microsoft.com/office/2006/metadata/properties" ma:root="true" ma:fieldsID="158d6e4ccd2c5a83a05d747085875b05" ns3:_="" ns4:_="">
    <xsd:import namespace="eeda1b77-5b90-4a90-b027-73ced4ae2d41"/>
    <xsd:import namespace="789ef491-98d9-413e-8126-f74e5182cc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a1b77-5b90-4a90-b027-73ced4ae2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f491-98d9-413e-8126-f74e5182cc9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D8BA3-CFF5-451E-9172-42FEC44ED9C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9ef491-98d9-413e-8126-f74e5182cc95"/>
    <ds:schemaRef ds:uri="http://purl.org/dc/elements/1.1/"/>
    <ds:schemaRef ds:uri="http://schemas.microsoft.com/office/2006/metadata/properties"/>
    <ds:schemaRef ds:uri="http://purl.org/dc/terms/"/>
    <ds:schemaRef ds:uri="eeda1b77-5b90-4a90-b027-73ced4ae2d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8A6F0C-5E86-41EF-88CA-BEF82BD0B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01BBE6-6555-425B-A2D1-B6228CCB5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a1b77-5b90-4a90-b027-73ced4ae2d41"/>
    <ds:schemaRef ds:uri="789ef491-98d9-413e-8126-f74e5182cc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Hydro Tasmania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Cleangreenton_spreadsheet_JD edits</dc:title>
  <dc:creator>Sarah Metcalf</dc:creator>
  <cp:lastModifiedBy>Gina Harvey</cp:lastModifiedBy>
  <dcterms:created xsi:type="dcterms:W3CDTF">2020-06-19T02:20:48Z</dcterms:created>
  <dcterms:modified xsi:type="dcterms:W3CDTF">2021-07-03T07:33:22Z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0x010100D3D96F04EFCFAB448B4CBEAA3FE389E5</vt:lpwstr>
  </property>
  <property fmtid="{D5CDD505-2E9C-101B-9397-08002B2CF9AE}" pid="3" name="_dlc_DocIdItemGuid">
    <vt:lpwstr>4c240695-9f0d-4351-9c0e-f3115066cc58</vt:lpwstr>
  </property>
  <property fmtid="{D5CDD505-2E9C-101B-9397-08002B2CF9AE}" pid="4" name="Order">
    <vt:r8>705600</vt:r8>
  </property>
</Properties>
</file>